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2255" windowHeight="5835" activeTab="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GoBack" localSheetId="0">Лист1!$L$7</definedName>
  </definedNames>
  <calcPr calcId="145621"/>
</workbook>
</file>

<file path=xl/calcChain.xml><?xml version="1.0" encoding="utf-8"?>
<calcChain xmlns="http://schemas.openxmlformats.org/spreadsheetml/2006/main">
  <c r="G7" i="3" l="1"/>
  <c r="H7" i="3" l="1"/>
  <c r="F7" i="3"/>
  <c r="F17" i="1"/>
  <c r="G17" i="1"/>
  <c r="H17" i="1"/>
  <c r="H16" i="2" l="1"/>
  <c r="J8" i="7" l="1"/>
  <c r="I8" i="7"/>
  <c r="H8" i="7"/>
  <c r="E8" i="4"/>
  <c r="D8" i="4"/>
  <c r="G16" i="2"/>
  <c r="F16" i="2"/>
</calcChain>
</file>

<file path=xl/sharedStrings.xml><?xml version="1.0" encoding="utf-8"?>
<sst xmlns="http://schemas.openxmlformats.org/spreadsheetml/2006/main" count="188" uniqueCount="112">
  <si>
    <t>Раздел 1. Сведения о недвижимом имуществе</t>
  </si>
  <si>
    <t>Подраздел 1.1. Сведения о зданиях, строениях, сооружениях, объектах незавершенного строительства</t>
  </si>
  <si>
    <t>№ п\п</t>
  </si>
  <si>
    <t>Наименование</t>
  </si>
  <si>
    <t>Адрес (местоположение)</t>
  </si>
  <si>
    <t>Кадастровый номер</t>
  </si>
  <si>
    <t>Площадь, протяженность и (или) иные параметры</t>
  </si>
  <si>
    <t xml:space="preserve">Балансовая стоимость </t>
  </si>
  <si>
    <t xml:space="preserve">(рублей) </t>
  </si>
  <si>
    <t>Начисленная амортизация (износ)</t>
  </si>
  <si>
    <t>(рублей)</t>
  </si>
  <si>
    <t>Кадастровая стоимость</t>
  </si>
  <si>
    <t>Дата возникновения и прекращения права муниципальной собственности</t>
  </si>
  <si>
    <t>Реквизиты документов –оснований возникновения(прекращения) права</t>
  </si>
  <si>
    <t xml:space="preserve">Сведения о правообладателях муниципального имущества </t>
  </si>
  <si>
    <t>Сведения об установленных ограничениях(обременениях),основание и дата</t>
  </si>
  <si>
    <t>Здания</t>
  </si>
  <si>
    <t>Административное здание</t>
  </si>
  <si>
    <t>686,1 кв.м</t>
  </si>
  <si>
    <t>Администрация Александровского сельского поселения</t>
  </si>
  <si>
    <t>Не зарегистрировано</t>
  </si>
  <si>
    <t>Здание библиотеки</t>
  </si>
  <si>
    <t>188,2 кв.м</t>
  </si>
  <si>
    <t>Здание дома культуры</t>
  </si>
  <si>
    <t>794,9 кв.м</t>
  </si>
  <si>
    <t>Св-во серия 61 – АЕ №758744</t>
  </si>
  <si>
    <t>Россия, Ростовская область, Азовский район, с.Александровка, ул.Советская, 70</t>
  </si>
  <si>
    <t>Россия, Ростовская область, Азовский район, с.Александровка, ул.Советская, д.27</t>
  </si>
  <si>
    <t>Россия, Ростовская область, Азовский район,с.Александровка, ул.Советская, д. 41</t>
  </si>
  <si>
    <t>Итого</t>
  </si>
  <si>
    <t>Х</t>
  </si>
  <si>
    <t>ВСЕГО</t>
  </si>
  <si>
    <t>Подраздел 1.2   Сведения о земельных участках</t>
  </si>
  <si>
    <t>Сведения об установленныхограничениях (обременениях)основание и дата</t>
  </si>
  <si>
    <t xml:space="preserve">Земельный участок </t>
  </si>
  <si>
    <t>61:01:0010101:3205</t>
  </si>
  <si>
    <t>3111 кв.м</t>
  </si>
  <si>
    <t>61:01:0010101:3204</t>
  </si>
  <si>
    <t>700 кв.м</t>
  </si>
  <si>
    <t>61:01:0010101:112</t>
  </si>
  <si>
    <t>1651,9кв.м</t>
  </si>
  <si>
    <t>№ п/п</t>
  </si>
  <si>
    <t>Св-во  серия    61– АЗ №919258</t>
  </si>
  <si>
    <t>Св-во серия            61– АЗ №602240</t>
  </si>
  <si>
    <t>Балансовая стоимость  (рублей)</t>
  </si>
  <si>
    <t>Начисленная амортизация (износ) (рублей)</t>
  </si>
  <si>
    <t>Кадастровая стоимость (рублей)</t>
  </si>
  <si>
    <t>Россия,          Ростовская область,           Азовский район, с.Александровка,  ул.Советская,70</t>
  </si>
  <si>
    <t>Россия,          Ростовская область,           Азовский район, с.Александровка,ул.Советская,27</t>
  </si>
  <si>
    <t>Россия,          Ростовская область,           Азовский район, с.Александровка, ул.Советская,41</t>
  </si>
  <si>
    <t>Подраздел 1.3. Жилое, нежилое помещение</t>
  </si>
  <si>
    <t>Реестровый номер</t>
  </si>
  <si>
    <t>Сведения об установленных ограничениях(обременениях)основание и дата</t>
  </si>
  <si>
    <t>Балансовая стоимость (рублей)</t>
  </si>
  <si>
    <t>Площадь, протяженность и (или) иные параметры  (кв.м)</t>
  </si>
  <si>
    <t>Раздел 2. Сведения о движимом имуществе или о ином не относящемся к недвижимости имуществе</t>
  </si>
  <si>
    <t>2.1. Движимое имущество</t>
  </si>
  <si>
    <t xml:space="preserve">Cведения о правообладателе </t>
  </si>
  <si>
    <t>Сведения об установленных ограничениях (обременениях), дата и основание их возникновения и прекращения</t>
  </si>
  <si>
    <t>Автомобиль ВАЗ-21074 "Жигули"</t>
  </si>
  <si>
    <t>Автомобиль CHEVROLET KLAN (J200/Chevrolet Lacetti)</t>
  </si>
  <si>
    <t>2.2. Акции акционерных обществ</t>
  </si>
  <si>
    <t>Наименование акционерного общества-эмитента ОГРН</t>
  </si>
  <si>
    <t>Количество акций (количество привилегированных акций)</t>
  </si>
  <si>
    <t>размер доли в уставном капитале в %</t>
  </si>
  <si>
    <t xml:space="preserve">Номинальная стоимость акций </t>
  </si>
  <si>
    <t>2.3. Доли  в уставных капиталах хозяйственных обществ и товариществ</t>
  </si>
  <si>
    <t>Наименованиехозяйственного общества, товарищетва ОГРН</t>
  </si>
  <si>
    <t>Размер уставного (складочного) капитала хозяйственного общества, товарищества и доли муниципального образования в уставном(складочном) капитале в %</t>
  </si>
  <si>
    <t>Раздел 3.  Муниципальные унитарные предприятия , муниципальные учреждения, хозяйственные общества, товарищества, акции, доли (вклады) в уставном (складочном) капитале которых принадлежат муниципальным образованиям,иные юридические лица, в которых муниципальное образование является учредителем(участником)</t>
  </si>
  <si>
    <t>Наименование и организационно –правовая форма юридического лица</t>
  </si>
  <si>
    <t xml:space="preserve">Адрес (местонахождение) </t>
  </si>
  <si>
    <t>ОГРН и дата государственной регистрации</t>
  </si>
  <si>
    <t xml:space="preserve">Реквизиты документов –основания создания юридического лица(участия муниципального образования в создании(уставном капитале) юридического лица </t>
  </si>
  <si>
    <t>Размер уставного фонда(для муниципальных унитарных предприятий</t>
  </si>
  <si>
    <t>Размер доли в уставном(складочном) капитале, в процентах (для хозяйственных обществ)</t>
  </si>
  <si>
    <t>Среднесписочная численность работников</t>
  </si>
  <si>
    <t>Остаточная стоимость  основных средств (фондов) (рублей)</t>
  </si>
  <si>
    <t>не зарегистрировано</t>
  </si>
  <si>
    <t>Постановление Администрации Александровского сельского поселения от 29.12.2012 №108</t>
  </si>
  <si>
    <t>постановление Администрации Александровского сельского поселения от 24.10.2011 №99</t>
  </si>
  <si>
    <t>Россия,      Ростовская область,        Азовский район,       с.Александровка, ул.Советская, 41</t>
  </si>
  <si>
    <t>Россия, Ростовская область, Азовский район, с.Александровка, ул.Советская, 27</t>
  </si>
  <si>
    <t>постановление Администрации Александровского сельского поселения от 24.10.2011 №100</t>
  </si>
  <si>
    <t>ОГРН 1066101026221; 03.11.2011</t>
  </si>
  <si>
    <t>ОГРН 1066101026232; 03.11.2011</t>
  </si>
  <si>
    <t xml:space="preserve">Св-во серия       61- АД №653800 </t>
  </si>
  <si>
    <t>Муниципальное бюджетное учреждение культуры "Александровский Сельский Дом культуры"</t>
  </si>
  <si>
    <t>Муниципальное бюджетное учреждение культуры "Александровская поселенческая библиотека"</t>
  </si>
  <si>
    <t>Акт приема-передачи от 01.12.2006</t>
  </si>
  <si>
    <t xml:space="preserve"> </t>
  </si>
  <si>
    <t>Балансовая   стоимость основных средств (фондов) (рублей)</t>
  </si>
  <si>
    <t>61:01:0010101:4520</t>
  </si>
  <si>
    <t>61:01:0010101:5641</t>
  </si>
  <si>
    <t>61:01:0010101:5642</t>
  </si>
  <si>
    <t>МО "Азовский район"</t>
  </si>
  <si>
    <t xml:space="preserve"> -</t>
  </si>
  <si>
    <t>Уведомление о снятии с учета в налоговом органе от 13.01.2017 № 346619476</t>
  </si>
  <si>
    <t>Св-во сирия 61-АЗ №919257</t>
  </si>
  <si>
    <t>Областной закон от 05.12.2016г. № 719-ЗС; Акт приема-передачи №2 от 25.01.2017</t>
  </si>
  <si>
    <t>Св-во серия 61-АЕ №758743</t>
  </si>
  <si>
    <t xml:space="preserve">Жилой дом </t>
  </si>
  <si>
    <t xml:space="preserve">Россия , Ростовская область, Азовский район, с. Александровка,  пер. Комсомольский, 21 </t>
  </si>
  <si>
    <t>61:01:0010101:7876</t>
  </si>
  <si>
    <t>12.04.2017г.</t>
  </si>
  <si>
    <t>Муниципальный контракт № Ф.2017.107621  купли-продажи жилого помещения от 12.04.2017г.</t>
  </si>
  <si>
    <t>МО "Александровское сельское поселение"</t>
  </si>
  <si>
    <t>Россия,                             Ростовская область, Азовский район,                                    с. Александровка, пер. Комсомольский, 21</t>
  </si>
  <si>
    <t>61:01:0010101:2852</t>
  </si>
  <si>
    <t>3700 кв.м</t>
  </si>
  <si>
    <t>Договор дарения от 12.04.2017г.</t>
  </si>
  <si>
    <t>МО  "Александровское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</si>
</sst>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1" fillId="0" borderId="2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4" fillId="0" borderId="2" xfId="0" applyFont="1" applyBorder="1"/>
    <xf numFmtId="0" fontId="13" fillId="0" borderId="0" xfId="0" applyFont="1"/>
    <xf numFmtId="0" fontId="14" fillId="0" borderId="0" xfId="0" applyFont="1"/>
    <xf numFmtId="0" fontId="2" fillId="0" borderId="2" xfId="0" applyFont="1" applyBorder="1"/>
    <xf numFmtId="4" fontId="2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14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4" fontId="14" fillId="2" borderId="2" xfId="0" applyNumberFormat="1" applyFont="1" applyFill="1" applyBorder="1" applyAlignment="1">
      <alignment horizontal="center" vertical="top"/>
    </xf>
    <xf numFmtId="4" fontId="11" fillId="2" borderId="2" xfId="0" applyNumberFormat="1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 vertical="top"/>
    </xf>
    <xf numFmtId="4" fontId="14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6" fillId="0" borderId="2" xfId="0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horizontal="center" vertical="top" wrapText="1"/>
    </xf>
    <xf numFmtId="0" fontId="10" fillId="0" borderId="0" xfId="0" applyFont="1"/>
    <xf numFmtId="4" fontId="2" fillId="0" borderId="2" xfId="0" applyNumberFormat="1" applyFont="1" applyBorder="1"/>
    <xf numFmtId="4" fontId="6" fillId="2" borderId="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6" fillId="0" borderId="6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topLeftCell="A10" workbookViewId="0">
      <selection activeCell="G14" sqref="G14:G15"/>
    </sheetView>
  </sheetViews>
  <sheetFormatPr defaultRowHeight="15" x14ac:dyDescent="0.25"/>
  <cols>
    <col min="1" max="1" width="4.140625" customWidth="1"/>
    <col min="2" max="2" width="12" customWidth="1"/>
    <col min="3" max="3" width="13.85546875" customWidth="1"/>
    <col min="4" max="4" width="17.28515625" customWidth="1"/>
    <col min="6" max="6" width="12" customWidth="1"/>
    <col min="7" max="7" width="12.42578125" customWidth="1"/>
    <col min="8" max="8" width="10.28515625" customWidth="1"/>
    <col min="9" max="9" width="9.140625" customWidth="1"/>
    <col min="10" max="10" width="10.7109375" customWidth="1"/>
    <col min="11" max="11" width="9.7109375" customWidth="1"/>
    <col min="12" max="12" width="9.85546875" customWidth="1"/>
  </cols>
  <sheetData>
    <row r="3" spans="1:12" ht="18.75" x14ac:dyDescent="0.3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8.75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9.5" thickBot="1" x14ac:dyDescent="0.35">
      <c r="A5" s="77" t="s">
        <v>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8.7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11.75" customHeight="1" x14ac:dyDescent="0.25">
      <c r="A7" s="85" t="s">
        <v>2</v>
      </c>
      <c r="B7" s="85" t="s">
        <v>3</v>
      </c>
      <c r="C7" s="85" t="s">
        <v>4</v>
      </c>
      <c r="D7" s="85" t="s">
        <v>5</v>
      </c>
      <c r="E7" s="85" t="s">
        <v>6</v>
      </c>
      <c r="F7" s="2" t="s">
        <v>7</v>
      </c>
      <c r="G7" s="2" t="s">
        <v>9</v>
      </c>
      <c r="H7" s="2" t="s">
        <v>11</v>
      </c>
      <c r="I7" s="85" t="s">
        <v>12</v>
      </c>
      <c r="J7" s="85" t="s">
        <v>13</v>
      </c>
      <c r="K7" s="85" t="s">
        <v>14</v>
      </c>
      <c r="L7" s="86" t="s">
        <v>15</v>
      </c>
    </row>
    <row r="8" spans="1:12" x14ac:dyDescent="0.25">
      <c r="A8" s="85"/>
      <c r="B8" s="85"/>
      <c r="C8" s="85"/>
      <c r="D8" s="85"/>
      <c r="E8" s="85"/>
      <c r="F8" s="2" t="s">
        <v>8</v>
      </c>
      <c r="G8" s="2" t="s">
        <v>10</v>
      </c>
      <c r="H8" s="2" t="s">
        <v>10</v>
      </c>
      <c r="I8" s="85"/>
      <c r="J8" s="85"/>
      <c r="K8" s="85"/>
      <c r="L8" s="86"/>
    </row>
    <row r="9" spans="1:12" x14ac:dyDescent="0.25">
      <c r="A9" s="3">
        <v>1</v>
      </c>
      <c r="B9" s="4">
        <v>2</v>
      </c>
      <c r="C9" s="4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</row>
    <row r="10" spans="1:12" ht="23.25" customHeight="1" x14ac:dyDescent="0.3">
      <c r="A10" s="81" t="s">
        <v>16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ht="85.5" customHeight="1" x14ac:dyDescent="0.25">
      <c r="A11" s="87">
        <v>1</v>
      </c>
      <c r="B11" s="88" t="s">
        <v>17</v>
      </c>
      <c r="C11" s="78" t="s">
        <v>26</v>
      </c>
      <c r="D11" s="83" t="s">
        <v>92</v>
      </c>
      <c r="E11" s="83" t="s">
        <v>18</v>
      </c>
      <c r="F11" s="89">
        <v>2805682.88</v>
      </c>
      <c r="G11" s="90">
        <v>1713616.59</v>
      </c>
      <c r="H11" s="83">
        <v>7639984.2199999997</v>
      </c>
      <c r="I11" s="82">
        <v>39975</v>
      </c>
      <c r="J11" s="83" t="s">
        <v>86</v>
      </c>
      <c r="K11" s="83" t="s">
        <v>19</v>
      </c>
      <c r="L11" s="84" t="s">
        <v>20</v>
      </c>
    </row>
    <row r="12" spans="1:12" ht="15" hidden="1" customHeight="1" x14ac:dyDescent="0.25">
      <c r="A12" s="87"/>
      <c r="B12" s="88"/>
      <c r="C12" s="79"/>
      <c r="D12" s="83"/>
      <c r="E12" s="83"/>
      <c r="F12" s="89"/>
      <c r="G12" s="90"/>
      <c r="H12" s="83"/>
      <c r="I12" s="82"/>
      <c r="J12" s="83"/>
      <c r="K12" s="83"/>
      <c r="L12" s="84"/>
    </row>
    <row r="13" spans="1:12" ht="15" hidden="1" customHeight="1" x14ac:dyDescent="0.25">
      <c r="A13" s="87"/>
      <c r="B13" s="88"/>
      <c r="C13" s="80"/>
      <c r="D13" s="83"/>
      <c r="E13" s="83"/>
      <c r="F13" s="89"/>
      <c r="G13" s="90"/>
      <c r="H13" s="83"/>
      <c r="I13" s="82"/>
      <c r="J13" s="83"/>
      <c r="K13" s="83"/>
      <c r="L13" s="84"/>
    </row>
    <row r="14" spans="1:12" ht="42" customHeight="1" x14ac:dyDescent="0.25">
      <c r="A14" s="91">
        <v>2</v>
      </c>
      <c r="B14" s="78" t="s">
        <v>21</v>
      </c>
      <c r="C14" s="78" t="s">
        <v>27</v>
      </c>
      <c r="D14" s="93" t="s">
        <v>93</v>
      </c>
      <c r="E14" s="93" t="s">
        <v>22</v>
      </c>
      <c r="F14" s="95">
        <v>355739.28</v>
      </c>
      <c r="G14" s="95">
        <v>355739.28</v>
      </c>
      <c r="H14" s="93">
        <v>902116.45</v>
      </c>
      <c r="I14" s="44">
        <v>40347</v>
      </c>
      <c r="J14" s="42" t="s">
        <v>100</v>
      </c>
      <c r="K14" s="93" t="s">
        <v>95</v>
      </c>
      <c r="L14" s="93" t="s">
        <v>20</v>
      </c>
    </row>
    <row r="15" spans="1:12" ht="102.75" customHeight="1" x14ac:dyDescent="0.25">
      <c r="A15" s="92"/>
      <c r="B15" s="80"/>
      <c r="C15" s="80"/>
      <c r="D15" s="94"/>
      <c r="E15" s="94"/>
      <c r="F15" s="96"/>
      <c r="G15" s="96"/>
      <c r="H15" s="94"/>
      <c r="I15" s="49"/>
      <c r="J15" s="48" t="s">
        <v>99</v>
      </c>
      <c r="K15" s="94"/>
      <c r="L15" s="94"/>
    </row>
    <row r="16" spans="1:12" ht="96" x14ac:dyDescent="0.25">
      <c r="A16" s="41">
        <v>3</v>
      </c>
      <c r="B16" s="39" t="s">
        <v>23</v>
      </c>
      <c r="C16" s="39" t="s">
        <v>28</v>
      </c>
      <c r="D16" s="42" t="s">
        <v>94</v>
      </c>
      <c r="E16" s="42" t="s">
        <v>24</v>
      </c>
      <c r="F16" s="40">
        <v>2029515.28</v>
      </c>
      <c r="G16" s="51">
        <v>2029515.28</v>
      </c>
      <c r="H16" s="47">
        <v>8108886.1900000004</v>
      </c>
      <c r="I16" s="44">
        <v>40347</v>
      </c>
      <c r="J16" s="42" t="s">
        <v>25</v>
      </c>
      <c r="K16" s="42" t="s">
        <v>19</v>
      </c>
      <c r="L16" s="43" t="s">
        <v>20</v>
      </c>
    </row>
    <row r="17" spans="1:12" s="73" customFormat="1" ht="15" customHeight="1" x14ac:dyDescent="0.25">
      <c r="A17" s="68"/>
      <c r="B17" s="6" t="s">
        <v>29</v>
      </c>
      <c r="C17" s="6" t="s">
        <v>30</v>
      </c>
      <c r="D17" s="68" t="s">
        <v>30</v>
      </c>
      <c r="E17" s="68" t="s">
        <v>30</v>
      </c>
      <c r="F17" s="71">
        <f>F11+F14+F16</f>
        <v>5190937.4400000004</v>
      </c>
      <c r="G17" s="72">
        <f>G11+G14+G16</f>
        <v>4098871.1500000004</v>
      </c>
      <c r="H17" s="68">
        <f>H11+H14+H16</f>
        <v>16650986.859999999</v>
      </c>
      <c r="I17" s="5" t="s">
        <v>30</v>
      </c>
      <c r="J17" s="68" t="s">
        <v>30</v>
      </c>
      <c r="K17" s="68" t="s">
        <v>30</v>
      </c>
      <c r="L17" s="69" t="s">
        <v>30</v>
      </c>
    </row>
  </sheetData>
  <mergeCells count="34">
    <mergeCell ref="F14:F15"/>
    <mergeCell ref="G14:G15"/>
    <mergeCell ref="H14:H15"/>
    <mergeCell ref="K14:K15"/>
    <mergeCell ref="L14:L15"/>
    <mergeCell ref="A14:A15"/>
    <mergeCell ref="B14:B15"/>
    <mergeCell ref="C14:C15"/>
    <mergeCell ref="D14:D15"/>
    <mergeCell ref="E14:E15"/>
    <mergeCell ref="H11:H13"/>
    <mergeCell ref="A7:A8"/>
    <mergeCell ref="B7:B8"/>
    <mergeCell ref="C7:C8"/>
    <mergeCell ref="D7:D8"/>
    <mergeCell ref="E7:E8"/>
    <mergeCell ref="D11:D13"/>
    <mergeCell ref="E11:E13"/>
    <mergeCell ref="A3:L3"/>
    <mergeCell ref="A5:L5"/>
    <mergeCell ref="C11:C13"/>
    <mergeCell ref="A10:L10"/>
    <mergeCell ref="I11:I13"/>
    <mergeCell ref="J11:J13"/>
    <mergeCell ref="K11:K13"/>
    <mergeCell ref="L11:L13"/>
    <mergeCell ref="J7:J8"/>
    <mergeCell ref="K7:K8"/>
    <mergeCell ref="L7:L8"/>
    <mergeCell ref="A11:A13"/>
    <mergeCell ref="B11:B13"/>
    <mergeCell ref="I7:I8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"/>
  <sheetViews>
    <sheetView topLeftCell="A7" workbookViewId="0">
      <selection activeCell="C20" sqref="C20"/>
    </sheetView>
  </sheetViews>
  <sheetFormatPr defaultRowHeight="15" x14ac:dyDescent="0.25"/>
  <cols>
    <col min="1" max="1" width="3.5703125" customWidth="1"/>
    <col min="2" max="2" width="13.140625" customWidth="1"/>
    <col min="3" max="3" width="17" customWidth="1"/>
    <col min="4" max="4" width="16.85546875" customWidth="1"/>
    <col min="5" max="5" width="11" customWidth="1"/>
    <col min="6" max="6" width="10.28515625" customWidth="1"/>
    <col min="7" max="7" width="8.42578125" customWidth="1"/>
    <col min="8" max="8" width="10.140625" customWidth="1"/>
    <col min="9" max="9" width="8.7109375" customWidth="1"/>
    <col min="10" max="10" width="10.140625" customWidth="1"/>
    <col min="11" max="11" width="11.85546875" customWidth="1"/>
  </cols>
  <sheetData>
    <row r="3" spans="1:12" ht="18.75" x14ac:dyDescent="0.3">
      <c r="B3" s="109" t="s">
        <v>32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18.7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11.75" customHeight="1" x14ac:dyDescent="0.25">
      <c r="A5" s="97" t="s">
        <v>41</v>
      </c>
      <c r="B5" s="87" t="s">
        <v>3</v>
      </c>
      <c r="C5" s="87" t="s">
        <v>4</v>
      </c>
      <c r="D5" s="87" t="s">
        <v>5</v>
      </c>
      <c r="E5" s="87" t="s">
        <v>6</v>
      </c>
      <c r="F5" s="87" t="s">
        <v>44</v>
      </c>
      <c r="G5" s="87" t="s">
        <v>45</v>
      </c>
      <c r="H5" s="87" t="s">
        <v>46</v>
      </c>
      <c r="I5" s="87" t="s">
        <v>12</v>
      </c>
      <c r="J5" s="87" t="s">
        <v>13</v>
      </c>
      <c r="K5" s="87" t="s">
        <v>14</v>
      </c>
      <c r="L5" s="110" t="s">
        <v>33</v>
      </c>
    </row>
    <row r="6" spans="1:12" x14ac:dyDescent="0.25">
      <c r="A6" s="98"/>
      <c r="B6" s="87"/>
      <c r="C6" s="87"/>
      <c r="D6" s="87"/>
      <c r="E6" s="87"/>
      <c r="F6" s="87"/>
      <c r="G6" s="87"/>
      <c r="H6" s="87"/>
      <c r="I6" s="87"/>
      <c r="J6" s="87"/>
      <c r="K6" s="87"/>
      <c r="L6" s="110"/>
    </row>
    <row r="7" spans="1:12" x14ac:dyDescent="0.25">
      <c r="A7" s="1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12">
        <v>12</v>
      </c>
    </row>
    <row r="8" spans="1:12" ht="24.75" customHeight="1" x14ac:dyDescent="0.25">
      <c r="A8" s="100">
        <v>1</v>
      </c>
      <c r="B8" s="99" t="s">
        <v>34</v>
      </c>
      <c r="C8" s="83" t="s">
        <v>49</v>
      </c>
      <c r="D8" s="83" t="s">
        <v>35</v>
      </c>
      <c r="E8" s="83" t="s">
        <v>36</v>
      </c>
      <c r="F8" s="89">
        <v>0</v>
      </c>
      <c r="G8" s="89">
        <v>0</v>
      </c>
      <c r="H8" s="89">
        <v>242844.66</v>
      </c>
      <c r="I8" s="82">
        <v>41635</v>
      </c>
      <c r="J8" s="93" t="s">
        <v>42</v>
      </c>
      <c r="K8" s="83" t="s">
        <v>106</v>
      </c>
      <c r="L8" s="93" t="s">
        <v>20</v>
      </c>
    </row>
    <row r="9" spans="1:12" ht="44.25" customHeight="1" x14ac:dyDescent="0.25">
      <c r="A9" s="101"/>
      <c r="B9" s="99"/>
      <c r="C9" s="83"/>
      <c r="D9" s="83"/>
      <c r="E9" s="83"/>
      <c r="F9" s="89"/>
      <c r="G9" s="89"/>
      <c r="H9" s="89"/>
      <c r="I9" s="82"/>
      <c r="J9" s="94"/>
      <c r="K9" s="83"/>
      <c r="L9" s="94"/>
    </row>
    <row r="10" spans="1:12" ht="24.75" customHeight="1" x14ac:dyDescent="0.25">
      <c r="A10" s="105">
        <v>2</v>
      </c>
      <c r="B10" s="55" t="s">
        <v>34</v>
      </c>
      <c r="C10" s="93" t="s">
        <v>48</v>
      </c>
      <c r="D10" s="93" t="s">
        <v>37</v>
      </c>
      <c r="E10" s="93" t="s">
        <v>38</v>
      </c>
      <c r="F10" s="95">
        <v>0</v>
      </c>
      <c r="G10" s="95">
        <v>0</v>
      </c>
      <c r="H10" s="95">
        <v>54642</v>
      </c>
      <c r="I10" s="82">
        <v>41635</v>
      </c>
      <c r="J10" s="93" t="s">
        <v>98</v>
      </c>
      <c r="K10" s="93" t="s">
        <v>95</v>
      </c>
      <c r="L10" s="93" t="s">
        <v>20</v>
      </c>
    </row>
    <row r="11" spans="1:12" ht="26.25" customHeight="1" x14ac:dyDescent="0.25">
      <c r="A11" s="106"/>
      <c r="B11" s="102"/>
      <c r="C11" s="104"/>
      <c r="D11" s="104"/>
      <c r="E11" s="104"/>
      <c r="F11" s="108"/>
      <c r="G11" s="108"/>
      <c r="H11" s="108"/>
      <c r="I11" s="82"/>
      <c r="J11" s="94"/>
      <c r="K11" s="104"/>
      <c r="L11" s="104"/>
    </row>
    <row r="12" spans="1:12" ht="100.5" customHeight="1" x14ac:dyDescent="0.25">
      <c r="A12" s="107"/>
      <c r="B12" s="103"/>
      <c r="C12" s="94"/>
      <c r="D12" s="94"/>
      <c r="E12" s="94"/>
      <c r="F12" s="96"/>
      <c r="G12" s="96"/>
      <c r="H12" s="96"/>
      <c r="I12" s="49">
        <v>42760</v>
      </c>
      <c r="J12" s="54" t="s">
        <v>99</v>
      </c>
      <c r="K12" s="94"/>
      <c r="L12" s="94"/>
    </row>
    <row r="13" spans="1:12" ht="24.75" customHeight="1" x14ac:dyDescent="0.25">
      <c r="A13" s="100">
        <v>3</v>
      </c>
      <c r="B13" s="99" t="s">
        <v>34</v>
      </c>
      <c r="C13" s="83" t="s">
        <v>47</v>
      </c>
      <c r="D13" s="83" t="s">
        <v>39</v>
      </c>
      <c r="E13" s="83" t="s">
        <v>40</v>
      </c>
      <c r="F13" s="89">
        <v>0</v>
      </c>
      <c r="G13" s="89">
        <v>0</v>
      </c>
      <c r="H13" s="89">
        <v>104092.52</v>
      </c>
      <c r="I13" s="82">
        <v>41593</v>
      </c>
      <c r="J13" s="93" t="s">
        <v>43</v>
      </c>
      <c r="K13" s="83" t="s">
        <v>106</v>
      </c>
      <c r="L13" s="93" t="s">
        <v>20</v>
      </c>
    </row>
    <row r="14" spans="1:12" ht="45" customHeight="1" x14ac:dyDescent="0.25">
      <c r="A14" s="101"/>
      <c r="B14" s="99"/>
      <c r="C14" s="83"/>
      <c r="D14" s="83"/>
      <c r="E14" s="83"/>
      <c r="F14" s="89"/>
      <c r="G14" s="89"/>
      <c r="H14" s="89"/>
      <c r="I14" s="82"/>
      <c r="J14" s="94"/>
      <c r="K14" s="83"/>
      <c r="L14" s="94"/>
    </row>
    <row r="15" spans="1:12" ht="76.5" customHeight="1" x14ac:dyDescent="0.25">
      <c r="A15" s="61">
        <v>4</v>
      </c>
      <c r="B15" s="60" t="s">
        <v>34</v>
      </c>
      <c r="C15" s="57" t="s">
        <v>107</v>
      </c>
      <c r="D15" s="57" t="s">
        <v>108</v>
      </c>
      <c r="E15" s="57" t="s">
        <v>109</v>
      </c>
      <c r="F15" s="59">
        <v>0</v>
      </c>
      <c r="G15" s="59">
        <v>0</v>
      </c>
      <c r="H15" s="59">
        <v>221445</v>
      </c>
      <c r="I15" s="58">
        <v>42837</v>
      </c>
      <c r="J15" s="56" t="s">
        <v>110</v>
      </c>
      <c r="K15" s="57" t="s">
        <v>111</v>
      </c>
      <c r="L15" s="57" t="s">
        <v>20</v>
      </c>
    </row>
    <row r="16" spans="1:12" ht="14.25" customHeight="1" x14ac:dyDescent="0.25">
      <c r="A16" s="8"/>
      <c r="B16" s="6" t="s">
        <v>31</v>
      </c>
      <c r="C16" s="19" t="s">
        <v>30</v>
      </c>
      <c r="D16" s="8" t="s">
        <v>30</v>
      </c>
      <c r="E16" s="8" t="s">
        <v>30</v>
      </c>
      <c r="F16" s="7">
        <f>SUM(F8:F14)</f>
        <v>0</v>
      </c>
      <c r="G16" s="7">
        <f>SUM(G8:G14)</f>
        <v>0</v>
      </c>
      <c r="H16" s="7">
        <f>H8+H10+H13+H15</f>
        <v>623024.18000000005</v>
      </c>
      <c r="I16" s="5" t="s">
        <v>30</v>
      </c>
      <c r="J16" s="8" t="s">
        <v>30</v>
      </c>
      <c r="K16" s="8" t="s">
        <v>30</v>
      </c>
      <c r="L16" s="12" t="s">
        <v>30</v>
      </c>
    </row>
    <row r="17" spans="2:2" ht="18.75" x14ac:dyDescent="0.3">
      <c r="B17" s="10"/>
    </row>
    <row r="18" spans="2:2" ht="18.75" x14ac:dyDescent="0.3">
      <c r="B18" s="10"/>
    </row>
  </sheetData>
  <mergeCells count="49">
    <mergeCell ref="L10:L12"/>
    <mergeCell ref="K10:K12"/>
    <mergeCell ref="K8:K9"/>
    <mergeCell ref="L8:L9"/>
    <mergeCell ref="I5:I6"/>
    <mergeCell ref="J5:J6"/>
    <mergeCell ref="K5:K6"/>
    <mergeCell ref="L5:L6"/>
    <mergeCell ref="B3:L3"/>
    <mergeCell ref="H5:H6"/>
    <mergeCell ref="H13:H14"/>
    <mergeCell ref="I13:I14"/>
    <mergeCell ref="K13:K14"/>
    <mergeCell ref="L13:L14"/>
    <mergeCell ref="I10:I11"/>
    <mergeCell ref="B13:B14"/>
    <mergeCell ref="C13:C14"/>
    <mergeCell ref="D13:D14"/>
    <mergeCell ref="E13:E14"/>
    <mergeCell ref="F13:F14"/>
    <mergeCell ref="G13:G14"/>
    <mergeCell ref="C5:C6"/>
    <mergeCell ref="D5:D6"/>
    <mergeCell ref="E5:E6"/>
    <mergeCell ref="A13:A14"/>
    <mergeCell ref="J8:J9"/>
    <mergeCell ref="J10:J11"/>
    <mergeCell ref="J13:J14"/>
    <mergeCell ref="B11:B12"/>
    <mergeCell ref="C10:C12"/>
    <mergeCell ref="A10:A12"/>
    <mergeCell ref="D10:D12"/>
    <mergeCell ref="D8:D9"/>
    <mergeCell ref="E8:E9"/>
    <mergeCell ref="F8:F9"/>
    <mergeCell ref="G8:G9"/>
    <mergeCell ref="E10:E12"/>
    <mergeCell ref="F10:F12"/>
    <mergeCell ref="G10:G12"/>
    <mergeCell ref="H10:H12"/>
    <mergeCell ref="A5:A6"/>
    <mergeCell ref="H8:H9"/>
    <mergeCell ref="I8:I9"/>
    <mergeCell ref="B8:B9"/>
    <mergeCell ref="C8:C9"/>
    <mergeCell ref="A8:A9"/>
    <mergeCell ref="B5:B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I6" sqref="I6"/>
    </sheetView>
  </sheetViews>
  <sheetFormatPr defaultRowHeight="15" x14ac:dyDescent="0.25"/>
  <cols>
    <col min="1" max="1" width="5" customWidth="1"/>
    <col min="2" max="2" width="12.7109375" customWidth="1"/>
    <col min="3" max="3" width="14.42578125" customWidth="1"/>
    <col min="4" max="4" width="15.42578125" customWidth="1"/>
    <col min="5" max="5" width="11.28515625" customWidth="1"/>
    <col min="6" max="6" width="11.140625" customWidth="1"/>
    <col min="7" max="7" width="10" customWidth="1"/>
  </cols>
  <sheetData>
    <row r="2" spans="1:12" ht="19.5" thickBot="1" x14ac:dyDescent="0.35">
      <c r="A2" s="111" t="s">
        <v>50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18.7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27.5" x14ac:dyDescent="0.25">
      <c r="A4" s="8" t="s">
        <v>41</v>
      </c>
      <c r="B4" s="8" t="s">
        <v>3</v>
      </c>
      <c r="C4" s="8" t="s">
        <v>4</v>
      </c>
      <c r="D4" s="62" t="s">
        <v>5</v>
      </c>
      <c r="E4" s="8" t="s">
        <v>54</v>
      </c>
      <c r="F4" s="8" t="s">
        <v>53</v>
      </c>
      <c r="G4" s="8" t="s">
        <v>45</v>
      </c>
      <c r="H4" s="8" t="s">
        <v>46</v>
      </c>
      <c r="I4" s="8" t="s">
        <v>12</v>
      </c>
      <c r="J4" s="8" t="s">
        <v>13</v>
      </c>
      <c r="K4" s="8" t="s">
        <v>14</v>
      </c>
      <c r="L4" s="12" t="s">
        <v>52</v>
      </c>
    </row>
    <row r="5" spans="1:12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12">
        <v>12</v>
      </c>
    </row>
    <row r="6" spans="1:12" s="32" customFormat="1" ht="145.5" customHeight="1" x14ac:dyDescent="0.2">
      <c r="A6" s="64">
        <v>1</v>
      </c>
      <c r="B6" s="65" t="s">
        <v>101</v>
      </c>
      <c r="C6" s="67" t="s">
        <v>102</v>
      </c>
      <c r="D6" s="63" t="s">
        <v>103</v>
      </c>
      <c r="E6" s="65">
        <v>53.1</v>
      </c>
      <c r="F6" s="66">
        <v>470000</v>
      </c>
      <c r="G6" s="65">
        <v>14099.94</v>
      </c>
      <c r="H6" s="65">
        <v>848364.89</v>
      </c>
      <c r="I6" s="65" t="s">
        <v>104</v>
      </c>
      <c r="J6" s="67" t="s">
        <v>105</v>
      </c>
      <c r="K6" s="67" t="s">
        <v>106</v>
      </c>
      <c r="L6" s="67" t="s">
        <v>20</v>
      </c>
    </row>
    <row r="7" spans="1:12" s="73" customFormat="1" x14ac:dyDescent="0.25">
      <c r="A7" s="33"/>
      <c r="B7" s="33" t="s">
        <v>31</v>
      </c>
      <c r="C7" s="33" t="s">
        <v>30</v>
      </c>
      <c r="D7" s="33" t="s">
        <v>30</v>
      </c>
      <c r="E7" s="33" t="s">
        <v>30</v>
      </c>
      <c r="F7" s="74">
        <f>F6</f>
        <v>470000</v>
      </c>
      <c r="G7" s="33">
        <f>G6</f>
        <v>14099.94</v>
      </c>
      <c r="H7" s="33">
        <f>H6</f>
        <v>848364.89</v>
      </c>
      <c r="I7" s="33" t="s">
        <v>30</v>
      </c>
      <c r="J7" s="33" t="s">
        <v>30</v>
      </c>
      <c r="K7" s="33" t="s">
        <v>30</v>
      </c>
      <c r="L7" s="33" t="s">
        <v>30</v>
      </c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2" workbookViewId="0">
      <selection activeCell="E6" sqref="E6"/>
    </sheetView>
  </sheetViews>
  <sheetFormatPr defaultRowHeight="15" x14ac:dyDescent="0.25"/>
  <cols>
    <col min="1" max="1" width="4.7109375" customWidth="1"/>
    <col min="2" max="3" width="14.140625" customWidth="1"/>
    <col min="4" max="4" width="13.140625" customWidth="1"/>
    <col min="5" max="5" width="16.85546875" customWidth="1"/>
    <col min="6" max="6" width="16.7109375" customWidth="1"/>
    <col min="7" max="7" width="16.42578125" customWidth="1"/>
    <col min="8" max="8" width="16.28515625" customWidth="1"/>
    <col min="9" max="9" width="16.5703125" customWidth="1"/>
  </cols>
  <sheetData>
    <row r="1" spans="1:9" ht="57" customHeight="1" x14ac:dyDescent="0.3">
      <c r="A1" s="112" t="s">
        <v>55</v>
      </c>
      <c r="B1" s="112"/>
      <c r="C1" s="112"/>
      <c r="D1" s="112"/>
      <c r="E1" s="112"/>
      <c r="F1" s="112"/>
      <c r="G1" s="112"/>
      <c r="H1" s="112"/>
      <c r="I1" s="112"/>
    </row>
    <row r="2" spans="1:9" ht="36.75" customHeight="1" x14ac:dyDescent="0.3">
      <c r="A2" s="112" t="s">
        <v>56</v>
      </c>
      <c r="B2" s="112"/>
      <c r="C2" s="112"/>
      <c r="D2" s="112"/>
      <c r="E2" s="112"/>
      <c r="F2" s="112"/>
      <c r="G2" s="112"/>
      <c r="H2" s="112"/>
      <c r="I2" s="112"/>
    </row>
    <row r="3" spans="1:9" ht="18.75" x14ac:dyDescent="0.3">
      <c r="A3" s="22"/>
      <c r="B3" s="20"/>
      <c r="C3" s="20"/>
      <c r="D3" s="20"/>
      <c r="E3" s="20"/>
      <c r="F3" s="20"/>
      <c r="G3" s="20"/>
      <c r="H3" s="20"/>
      <c r="I3" s="20"/>
    </row>
    <row r="4" spans="1:9" ht="89.25" x14ac:dyDescent="0.25">
      <c r="A4" s="8" t="s">
        <v>41</v>
      </c>
      <c r="B4" s="8" t="s">
        <v>3</v>
      </c>
      <c r="C4" s="15" t="s">
        <v>4</v>
      </c>
      <c r="D4" s="8" t="s">
        <v>53</v>
      </c>
      <c r="E4" s="8" t="s">
        <v>45</v>
      </c>
      <c r="F4" s="8" t="s">
        <v>12</v>
      </c>
      <c r="G4" s="8" t="s">
        <v>13</v>
      </c>
      <c r="H4" s="8" t="s">
        <v>57</v>
      </c>
      <c r="I4" s="8" t="s">
        <v>58</v>
      </c>
    </row>
    <row r="5" spans="1:9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</row>
    <row r="6" spans="1:9" ht="51" x14ac:dyDescent="0.25">
      <c r="A6" s="17">
        <v>1</v>
      </c>
      <c r="B6" s="17" t="s">
        <v>59</v>
      </c>
      <c r="C6" s="17"/>
      <c r="D6" s="13">
        <v>146050</v>
      </c>
      <c r="E6" s="52">
        <v>146050</v>
      </c>
      <c r="F6" s="38">
        <v>39083</v>
      </c>
      <c r="G6" s="37" t="s">
        <v>89</v>
      </c>
      <c r="H6" s="14" t="s">
        <v>19</v>
      </c>
      <c r="I6" s="14" t="s">
        <v>78</v>
      </c>
    </row>
    <row r="7" spans="1:9" ht="76.5" x14ac:dyDescent="0.25">
      <c r="A7" s="17">
        <v>2</v>
      </c>
      <c r="B7" s="17" t="s">
        <v>60</v>
      </c>
      <c r="C7" s="17"/>
      <c r="D7" s="13">
        <v>499990</v>
      </c>
      <c r="E7" s="52">
        <v>499990</v>
      </c>
      <c r="F7" s="16">
        <v>41272</v>
      </c>
      <c r="G7" s="14" t="s">
        <v>79</v>
      </c>
      <c r="H7" s="14" t="s">
        <v>19</v>
      </c>
      <c r="I7" s="14" t="s">
        <v>78</v>
      </c>
    </row>
    <row r="8" spans="1:9" s="31" customFormat="1" x14ac:dyDescent="0.25">
      <c r="A8" s="33"/>
      <c r="B8" s="33" t="s">
        <v>31</v>
      </c>
      <c r="C8" s="33"/>
      <c r="D8" s="34">
        <f>SUM(D6:D7)</f>
        <v>646040</v>
      </c>
      <c r="E8" s="34">
        <f>SUM(E6:E7)</f>
        <v>646040</v>
      </c>
      <c r="F8" s="33" t="s">
        <v>30</v>
      </c>
      <c r="G8" s="33" t="s">
        <v>30</v>
      </c>
      <c r="H8" s="33" t="s">
        <v>30</v>
      </c>
      <c r="I8" s="33" t="s">
        <v>30</v>
      </c>
    </row>
    <row r="9" spans="1:9" s="31" customFormat="1" x14ac:dyDescent="0.25">
      <c r="A9" s="30"/>
      <c r="B9" s="30"/>
      <c r="C9" s="30"/>
      <c r="D9" s="30"/>
      <c r="E9" s="30"/>
      <c r="F9" s="30"/>
      <c r="G9" s="30"/>
      <c r="H9" s="30"/>
      <c r="I9" s="30"/>
    </row>
    <row r="10" spans="1:9" s="31" customFormat="1" x14ac:dyDescent="0.25">
      <c r="A10" s="30"/>
      <c r="B10" s="30"/>
      <c r="C10" s="30"/>
      <c r="D10" s="30"/>
      <c r="E10" s="30"/>
      <c r="F10" s="30"/>
      <c r="G10" s="30"/>
      <c r="H10" s="30"/>
      <c r="I10" s="30"/>
    </row>
    <row r="11" spans="1:9" s="31" customFormat="1" x14ac:dyDescent="0.25">
      <c r="A11" s="32"/>
      <c r="B11" s="32"/>
      <c r="C11" s="32"/>
      <c r="D11" s="32"/>
      <c r="E11" s="32"/>
      <c r="F11" s="32"/>
      <c r="G11" s="32"/>
      <c r="H11" s="32"/>
      <c r="I11" s="32"/>
    </row>
    <row r="12" spans="1:9" s="31" customFormat="1" x14ac:dyDescent="0.25">
      <c r="A12" s="32"/>
      <c r="B12" s="32"/>
      <c r="C12" s="32"/>
      <c r="D12" s="32"/>
      <c r="E12" s="32"/>
      <c r="F12" s="32"/>
      <c r="G12" s="32"/>
      <c r="H12" s="32"/>
      <c r="I12" s="32"/>
    </row>
    <row r="13" spans="1:9" s="31" customFormat="1" x14ac:dyDescent="0.25">
      <c r="A13" s="32"/>
      <c r="B13" s="32"/>
      <c r="C13" s="32"/>
      <c r="D13" s="32"/>
      <c r="E13" s="32"/>
      <c r="F13" s="32"/>
      <c r="G13" s="32"/>
      <c r="H13" s="32"/>
      <c r="I13" s="32"/>
    </row>
    <row r="14" spans="1:9" s="31" customFormat="1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9" s="31" customFormat="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9" s="31" customFormat="1" x14ac:dyDescent="0.25"/>
    <row r="17" s="31" customFormat="1" x14ac:dyDescent="0.25"/>
    <row r="18" s="31" customFormat="1" x14ac:dyDescent="0.25"/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9" sqref="C29"/>
    </sheetView>
  </sheetViews>
  <sheetFormatPr defaultRowHeight="15" x14ac:dyDescent="0.25"/>
  <cols>
    <col min="1" max="1" width="21.85546875" customWidth="1"/>
    <col min="2" max="2" width="23.140625" customWidth="1"/>
    <col min="3" max="3" width="14.28515625" customWidth="1"/>
    <col min="4" max="4" width="27.140625" customWidth="1"/>
  </cols>
  <sheetData>
    <row r="1" spans="1:4" ht="51.75" customHeight="1" x14ac:dyDescent="0.3">
      <c r="A1" s="113" t="s">
        <v>61</v>
      </c>
      <c r="B1" s="113"/>
      <c r="C1" s="113"/>
      <c r="D1" s="113"/>
    </row>
    <row r="2" spans="1:4" ht="63.75" x14ac:dyDescent="0.25">
      <c r="A2" s="87" t="s">
        <v>51</v>
      </c>
      <c r="B2" s="87" t="s">
        <v>62</v>
      </c>
      <c r="C2" s="8" t="s">
        <v>63</v>
      </c>
      <c r="D2" s="87" t="s">
        <v>65</v>
      </c>
    </row>
    <row r="3" spans="1:4" ht="38.25" x14ac:dyDescent="0.25">
      <c r="A3" s="87"/>
      <c r="B3" s="87"/>
      <c r="C3" s="8" t="s">
        <v>64</v>
      </c>
      <c r="D3" s="87"/>
    </row>
    <row r="4" spans="1:4" x14ac:dyDescent="0.25">
      <c r="A4" s="8"/>
      <c r="B4" s="8"/>
      <c r="C4" s="8"/>
      <c r="D4" s="8"/>
    </row>
    <row r="5" spans="1:4" x14ac:dyDescent="0.25">
      <c r="A5" s="8"/>
      <c r="B5" s="8"/>
      <c r="C5" s="8"/>
      <c r="D5" s="8"/>
    </row>
    <row r="6" spans="1:4" x14ac:dyDescent="0.25">
      <c r="A6" s="8"/>
      <c r="B6" s="8"/>
      <c r="C6" s="8"/>
      <c r="D6" s="8"/>
    </row>
    <row r="7" spans="1:4" x14ac:dyDescent="0.25">
      <c r="A7" s="8"/>
      <c r="B7" s="8"/>
      <c r="C7" s="8"/>
      <c r="D7" s="8"/>
    </row>
    <row r="8" spans="1:4" x14ac:dyDescent="0.25">
      <c r="A8" s="8"/>
      <c r="B8" s="8"/>
      <c r="C8" s="8"/>
      <c r="D8" s="8"/>
    </row>
    <row r="9" spans="1:4" ht="18.75" x14ac:dyDescent="0.3">
      <c r="A9" s="10"/>
    </row>
  </sheetData>
  <mergeCells count="4">
    <mergeCell ref="A1:D1"/>
    <mergeCell ref="A2:A3"/>
    <mergeCell ref="B2:B3"/>
    <mergeCell ref="D2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6"/>
    </sheetView>
  </sheetViews>
  <sheetFormatPr defaultRowHeight="15" x14ac:dyDescent="0.25"/>
  <cols>
    <col min="1" max="1" width="20.7109375" customWidth="1"/>
    <col min="2" max="2" width="26.7109375" customWidth="1"/>
    <col min="3" max="3" width="28.140625" customWidth="1"/>
  </cols>
  <sheetData>
    <row r="1" spans="1:3" ht="57.75" customHeight="1" x14ac:dyDescent="0.3">
      <c r="A1" s="113" t="s">
        <v>66</v>
      </c>
      <c r="B1" s="113"/>
      <c r="C1" s="113"/>
    </row>
    <row r="2" spans="1:3" ht="76.5" x14ac:dyDescent="0.25">
      <c r="A2" s="8" t="s">
        <v>51</v>
      </c>
      <c r="B2" s="8" t="s">
        <v>67</v>
      </c>
      <c r="C2" s="8" t="s">
        <v>68</v>
      </c>
    </row>
    <row r="3" spans="1:3" x14ac:dyDescent="0.25">
      <c r="A3" s="8"/>
      <c r="B3" s="8"/>
      <c r="C3" s="8"/>
    </row>
    <row r="4" spans="1:3" x14ac:dyDescent="0.25">
      <c r="A4" s="8"/>
      <c r="B4" s="8"/>
      <c r="C4" s="8"/>
    </row>
    <row r="5" spans="1:3" x14ac:dyDescent="0.25">
      <c r="A5" s="8"/>
      <c r="B5" s="8"/>
      <c r="C5" s="8"/>
    </row>
    <row r="6" spans="1:3" x14ac:dyDescent="0.25">
      <c r="A6" s="8"/>
      <c r="B6" s="8"/>
      <c r="C6" s="8"/>
    </row>
    <row r="7" spans="1:3" x14ac:dyDescent="0.25">
      <c r="A7" s="8"/>
      <c r="B7" s="8"/>
      <c r="C7" s="8"/>
    </row>
    <row r="8" spans="1:3" ht="18.75" x14ac:dyDescent="0.3">
      <c r="A8" s="10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5" sqref="I5"/>
    </sheetView>
  </sheetViews>
  <sheetFormatPr defaultRowHeight="15" x14ac:dyDescent="0.25"/>
  <cols>
    <col min="1" max="1" width="5.7109375" style="20" customWidth="1"/>
    <col min="2" max="2" width="18.5703125" customWidth="1"/>
    <col min="3" max="3" width="16.7109375" customWidth="1"/>
    <col min="4" max="4" width="14.7109375" customWidth="1"/>
    <col min="5" max="5" width="18.140625" customWidth="1"/>
    <col min="6" max="6" width="9" customWidth="1"/>
    <col min="7" max="7" width="10.7109375" customWidth="1"/>
    <col min="8" max="8" width="14.140625" customWidth="1"/>
    <col min="9" max="9" width="11.5703125" customWidth="1"/>
    <col min="10" max="10" width="10.140625" customWidth="1"/>
  </cols>
  <sheetData>
    <row r="1" spans="1:10" ht="73.5" customHeight="1" x14ac:dyDescent="0.25">
      <c r="B1" s="114" t="s">
        <v>69</v>
      </c>
      <c r="C1" s="114"/>
      <c r="D1" s="114"/>
      <c r="E1" s="114"/>
      <c r="F1" s="114"/>
      <c r="G1" s="114"/>
      <c r="H1" s="114"/>
      <c r="I1" s="114"/>
      <c r="J1" s="114"/>
    </row>
    <row r="2" spans="1:10" ht="9" customHeight="1" x14ac:dyDescent="0.25">
      <c r="B2" s="24"/>
      <c r="C2" s="24"/>
      <c r="D2" s="24"/>
      <c r="E2" s="24"/>
      <c r="F2" s="24"/>
      <c r="G2" s="24"/>
      <c r="H2" s="24"/>
      <c r="I2" s="24"/>
      <c r="J2" s="24"/>
    </row>
    <row r="3" spans="1:10" ht="151.5" customHeight="1" x14ac:dyDescent="0.25">
      <c r="A3" s="27" t="s">
        <v>41</v>
      </c>
      <c r="B3" s="8" t="s">
        <v>70</v>
      </c>
      <c r="C3" s="8" t="s">
        <v>71</v>
      </c>
      <c r="D3" s="8" t="s">
        <v>72</v>
      </c>
      <c r="E3" s="8" t="s">
        <v>73</v>
      </c>
      <c r="F3" s="8" t="s">
        <v>74</v>
      </c>
      <c r="G3" s="8" t="s">
        <v>75</v>
      </c>
      <c r="H3" s="46" t="s">
        <v>91</v>
      </c>
      <c r="I3" s="12" t="s">
        <v>77</v>
      </c>
      <c r="J3" s="12" t="s">
        <v>76</v>
      </c>
    </row>
    <row r="4" spans="1:10" ht="12.75" customHeight="1" x14ac:dyDescent="0.25">
      <c r="A4" s="25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36">
        <v>9</v>
      </c>
      <c r="J4" s="36">
        <v>10</v>
      </c>
    </row>
    <row r="5" spans="1:10" ht="81.75" customHeight="1" x14ac:dyDescent="0.25">
      <c r="A5" s="26">
        <v>1</v>
      </c>
      <c r="B5" s="35" t="s">
        <v>87</v>
      </c>
      <c r="C5" s="29" t="s">
        <v>81</v>
      </c>
      <c r="D5" s="29" t="s">
        <v>84</v>
      </c>
      <c r="E5" s="14" t="s">
        <v>80</v>
      </c>
      <c r="F5" s="9"/>
      <c r="G5" s="9"/>
      <c r="H5" s="45">
        <v>3174809.82</v>
      </c>
      <c r="I5" s="75">
        <v>70973.509999999995</v>
      </c>
      <c r="J5" s="23">
        <v>7</v>
      </c>
    </row>
    <row r="6" spans="1:10" ht="78" customHeight="1" x14ac:dyDescent="0.25">
      <c r="A6" s="105">
        <v>2</v>
      </c>
      <c r="B6" s="115" t="s">
        <v>88</v>
      </c>
      <c r="C6" s="93" t="s">
        <v>82</v>
      </c>
      <c r="D6" s="93" t="s">
        <v>85</v>
      </c>
      <c r="E6" s="29" t="s">
        <v>83</v>
      </c>
      <c r="F6" s="9"/>
      <c r="G6" s="9"/>
      <c r="H6" s="45">
        <v>929449.11</v>
      </c>
      <c r="I6" s="75">
        <v>141088.6</v>
      </c>
      <c r="J6" s="36" t="s">
        <v>96</v>
      </c>
    </row>
    <row r="7" spans="1:10" ht="69" customHeight="1" x14ac:dyDescent="0.25">
      <c r="A7" s="107"/>
      <c r="B7" s="116"/>
      <c r="C7" s="94"/>
      <c r="D7" s="94"/>
      <c r="E7" s="48" t="s">
        <v>97</v>
      </c>
      <c r="F7" s="48"/>
      <c r="G7" s="48"/>
      <c r="H7" s="50"/>
      <c r="I7" s="53"/>
      <c r="J7" s="36"/>
    </row>
    <row r="8" spans="1:10" ht="14.25" customHeight="1" x14ac:dyDescent="0.25">
      <c r="A8" s="25"/>
      <c r="B8" s="14" t="s">
        <v>31</v>
      </c>
      <c r="C8" s="14" t="s">
        <v>30</v>
      </c>
      <c r="D8" s="14" t="s">
        <v>30</v>
      </c>
      <c r="E8" s="14" t="s">
        <v>30</v>
      </c>
      <c r="F8" s="14" t="s">
        <v>30</v>
      </c>
      <c r="G8" s="14" t="s">
        <v>30</v>
      </c>
      <c r="H8" s="45">
        <f>SUM(H5:H6)</f>
        <v>4104258.9299999997</v>
      </c>
      <c r="I8" s="70">
        <f>SUM(I5:I6)</f>
        <v>212062.11</v>
      </c>
      <c r="J8" s="23">
        <f>SUM(J5:J6)</f>
        <v>7</v>
      </c>
    </row>
    <row r="11" spans="1:10" x14ac:dyDescent="0.25">
      <c r="H11" t="s">
        <v>90</v>
      </c>
    </row>
  </sheetData>
  <mergeCells count="5">
    <mergeCell ref="B1:J1"/>
    <mergeCell ref="A6:A7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Лист1!_GoBack</vt:lpstr>
    </vt:vector>
  </TitlesOfParts>
  <Company>Администрация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User</cp:lastModifiedBy>
  <cp:lastPrinted>2019-01-23T07:03:15Z</cp:lastPrinted>
  <dcterms:created xsi:type="dcterms:W3CDTF">2014-03-15T07:42:24Z</dcterms:created>
  <dcterms:modified xsi:type="dcterms:W3CDTF">2019-01-23T07:07:26Z</dcterms:modified>
</cp:coreProperties>
</file>